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256d3dc7555adf/ドキュメント/"/>
    </mc:Choice>
  </mc:AlternateContent>
  <xr:revisionPtr revIDLastSave="7" documentId="8_{C235771C-B10D-49EB-82A7-B9564E78028C}" xr6:coauthVersionLast="47" xr6:coauthVersionMax="47" xr10:uidLastSave="{C256F2C5-BD3D-4A14-B55B-59302F8CDDB3}"/>
  <bookViews>
    <workbookView xWindow="-120" yWindow="-120" windowWidth="20730" windowHeight="11160" xr2:uid="{446FB048-CE5D-6C45-9503-BC90BFADDC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J47" i="1" s="1"/>
  <c r="J44" i="1"/>
  <c r="J41" i="1"/>
  <c r="J38" i="1"/>
  <c r="J35" i="1"/>
  <c r="J32" i="1"/>
  <c r="I29" i="1"/>
  <c r="J29" i="1" s="1"/>
  <c r="J26" i="1"/>
  <c r="J23" i="1"/>
  <c r="J20" i="1"/>
  <c r="J17" i="1"/>
  <c r="J14" i="1"/>
  <c r="H50" i="1"/>
  <c r="G50" i="1"/>
  <c r="F50" i="1"/>
  <c r="E50" i="1"/>
  <c r="I50" i="1" l="1"/>
  <c r="J50" i="1" s="1"/>
</calcChain>
</file>

<file path=xl/sharedStrings.xml><?xml version="1.0" encoding="utf-8"?>
<sst xmlns="http://schemas.openxmlformats.org/spreadsheetml/2006/main" count="59" uniqueCount="59">
  <si>
    <t>K16 CLIMBING HOLD オーダーシート</t>
    <phoneticPr fontId="1"/>
  </si>
  <si>
    <t>クライミングジム関係者・セッターの方は業販価格にて対応させていただきます</t>
    <phoneticPr fontId="1"/>
  </si>
  <si>
    <t>問い合わせフォームよりご連絡ください</t>
    <phoneticPr fontId="1"/>
  </si>
  <si>
    <t>株式会社CJ ClimbingJAM静岡店</t>
    <rPh sb="0" eb="4">
      <t>カブシキ</t>
    </rPh>
    <rPh sb="18" eb="21">
      <t>シズオカ</t>
    </rPh>
    <phoneticPr fontId="1"/>
  </si>
  <si>
    <t>Mail : k16climbinghold@gmail.com</t>
    <phoneticPr fontId="1"/>
  </si>
  <si>
    <t>Tel : 054-266-3747</t>
    <phoneticPr fontId="1"/>
  </si>
  <si>
    <t>注文数</t>
    <rPh sb="0" eb="3">
      <t>チュウモn</t>
    </rPh>
    <phoneticPr fontId="1"/>
  </si>
  <si>
    <t>商品コード</t>
    <rPh sb="0" eb="2">
      <t>ショウヒn</t>
    </rPh>
    <phoneticPr fontId="1"/>
  </si>
  <si>
    <t>商品名</t>
    <rPh sb="0" eb="3">
      <t>ショウヒn</t>
    </rPh>
    <phoneticPr fontId="1"/>
  </si>
  <si>
    <t>Black</t>
    <phoneticPr fontId="1"/>
  </si>
  <si>
    <t>Red</t>
    <phoneticPr fontId="1"/>
  </si>
  <si>
    <t>Blue</t>
    <phoneticPr fontId="1"/>
  </si>
  <si>
    <t>Yellow</t>
    <phoneticPr fontId="1"/>
  </si>
  <si>
    <t>価格(税別)</t>
    <rPh sb="0" eb="2">
      <t>ギョウハn</t>
    </rPh>
    <rPh sb="3" eb="5">
      <t>ゼイベテゥ</t>
    </rPh>
    <phoneticPr fontId="1"/>
  </si>
  <si>
    <t>価格(税込)</t>
    <rPh sb="0" eb="2">
      <t>ギョウハn</t>
    </rPh>
    <rPh sb="3" eb="5">
      <t>ゼイコミ</t>
    </rPh>
    <phoneticPr fontId="1"/>
  </si>
  <si>
    <t>22-V01</t>
    <phoneticPr fontId="1"/>
  </si>
  <si>
    <t>Athene No.1</t>
    <phoneticPr fontId="1"/>
  </si>
  <si>
    <t>W55.0 D28.0 H13.5</t>
    <phoneticPr fontId="1"/>
  </si>
  <si>
    <t>22-V02</t>
  </si>
  <si>
    <t>Athene No.2</t>
    <phoneticPr fontId="1"/>
  </si>
  <si>
    <t>W63.5 D42.5 H17.1</t>
    <phoneticPr fontId="1"/>
  </si>
  <si>
    <t>22-V03</t>
  </si>
  <si>
    <t>Athene No.3</t>
    <phoneticPr fontId="1"/>
  </si>
  <si>
    <t>W81.7 D41.7 H14.8</t>
    <phoneticPr fontId="1"/>
  </si>
  <si>
    <t>22-V04</t>
  </si>
  <si>
    <t>Athene No.4</t>
    <phoneticPr fontId="1"/>
  </si>
  <si>
    <t>W90.0 D46.0 H20.2</t>
    <phoneticPr fontId="1"/>
  </si>
  <si>
    <t>22-V05</t>
  </si>
  <si>
    <t>Athene No.5</t>
    <phoneticPr fontId="1"/>
  </si>
  <si>
    <t>W91.5 D45.0 H21.5</t>
    <phoneticPr fontId="1"/>
  </si>
  <si>
    <t>22-VF01</t>
    <phoneticPr fontId="1"/>
  </si>
  <si>
    <t>Athene Full set</t>
    <phoneticPr fontId="1"/>
  </si>
  <si>
    <t>22-V06</t>
    <phoneticPr fontId="1"/>
  </si>
  <si>
    <t>Pallas No.1</t>
    <phoneticPr fontId="1"/>
  </si>
  <si>
    <t>w53.5 D42.0 H16.8</t>
    <phoneticPr fontId="1"/>
  </si>
  <si>
    <t>22-V07</t>
    <phoneticPr fontId="1"/>
  </si>
  <si>
    <t>Pallas No.2</t>
    <phoneticPr fontId="1"/>
  </si>
  <si>
    <t>W61.6 D43.2 H20.5</t>
    <phoneticPr fontId="1"/>
  </si>
  <si>
    <t>22-V08</t>
    <phoneticPr fontId="1"/>
  </si>
  <si>
    <t>Pallas No.3</t>
    <phoneticPr fontId="1"/>
  </si>
  <si>
    <t>W56.9 D40.2 H24.4</t>
    <phoneticPr fontId="1"/>
  </si>
  <si>
    <t>22-V09</t>
    <phoneticPr fontId="1"/>
  </si>
  <si>
    <t>Pallas No.4</t>
    <phoneticPr fontId="1"/>
  </si>
  <si>
    <t>W92.9 D44.7 H15.5</t>
    <phoneticPr fontId="1"/>
  </si>
  <si>
    <t>22-V10</t>
    <phoneticPr fontId="1"/>
  </si>
  <si>
    <t>Pallas No.5</t>
    <phoneticPr fontId="1"/>
  </si>
  <si>
    <t>W93.9 D43.1 H21.5</t>
    <phoneticPr fontId="1"/>
  </si>
  <si>
    <t>22-VF02</t>
    <phoneticPr fontId="1"/>
  </si>
  <si>
    <t>Pallas Full set</t>
    <phoneticPr fontId="1"/>
  </si>
  <si>
    <t>合計</t>
    <rPh sb="0" eb="2">
      <t>ゴウケイ</t>
    </rPh>
    <phoneticPr fontId="1"/>
  </si>
  <si>
    <t>お取引先様名</t>
    <phoneticPr fontId="1"/>
  </si>
  <si>
    <t>ご担当者様名</t>
    <phoneticPr fontId="1"/>
  </si>
  <si>
    <t>お電話番号</t>
    <rPh sb="0" eb="1">
      <t>オデンワバンゴウ</t>
    </rPh>
    <phoneticPr fontId="1"/>
  </si>
  <si>
    <t>メールアドレス</t>
    <phoneticPr fontId="1"/>
  </si>
  <si>
    <t>お届け先住所</t>
    <rPh sb="0" eb="1">
      <t>オトドケ</t>
    </rPh>
    <phoneticPr fontId="1"/>
  </si>
  <si>
    <t>クライミングジム ピッコロッチャ</t>
    <phoneticPr fontId="1"/>
  </si>
  <si>
    <t>三島　弘</t>
    <rPh sb="0" eb="2">
      <t>ミシマ</t>
    </rPh>
    <rPh sb="3" eb="4">
      <t>ヒロシ</t>
    </rPh>
    <phoneticPr fontId="1"/>
  </si>
  <si>
    <t>info@picco-roccia.com</t>
    <phoneticPr fontId="1"/>
  </si>
  <si>
    <t>446-0001 愛知県安城市里町大道寺8-11 クライミングジムピッコロッチャ</t>
    <rPh sb="9" eb="12">
      <t>アイチケン</t>
    </rPh>
    <rPh sb="12" eb="20">
      <t>アンジョウシサトマチダイドウジ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</si>
</sst>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5" fontId="8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5" fontId="8" fillId="0" borderId="2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8" fillId="0" borderId="30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" fontId="9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7</xdr:row>
      <xdr:rowOff>30480</xdr:rowOff>
    </xdr:from>
    <xdr:to>
      <xdr:col>2</xdr:col>
      <xdr:colOff>1130300</xdr:colOff>
      <xdr:row>10</xdr:row>
      <xdr:rowOff>182880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9D30E85-B6D0-8C4A-A5B4-3CD601168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814" b="23123"/>
        <a:stretch/>
      </xdr:blipFill>
      <xdr:spPr>
        <a:xfrm>
          <a:off x="673100" y="1173480"/>
          <a:ext cx="1790700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317500</xdr:colOff>
      <xdr:row>198</xdr:row>
      <xdr:rowOff>76200</xdr:rowOff>
    </xdr:from>
    <xdr:to>
      <xdr:col>13</xdr:col>
      <xdr:colOff>1003300</xdr:colOff>
      <xdr:row>200</xdr:row>
      <xdr:rowOff>101600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072366C-8B33-604F-8DD0-F70B3ECDC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6700" y="50838100"/>
          <a:ext cx="685800" cy="5334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355600</xdr:colOff>
      <xdr:row>159</xdr:row>
      <xdr:rowOff>241300</xdr:rowOff>
    </xdr:from>
    <xdr:to>
      <xdr:col>11</xdr:col>
      <xdr:colOff>330200</xdr:colOff>
      <xdr:row>162</xdr:row>
      <xdr:rowOff>12700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1E1C190-5677-D744-9E3D-456B7C94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9800" y="41097200"/>
          <a:ext cx="660400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330200</xdr:colOff>
      <xdr:row>121</xdr:row>
      <xdr:rowOff>152400</xdr:rowOff>
    </xdr:from>
    <xdr:to>
      <xdr:col>8</xdr:col>
      <xdr:colOff>266700</xdr:colOff>
      <xdr:row>123</xdr:row>
      <xdr:rowOff>177800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447FDC0-05CF-DB47-BF66-8B038F55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900" y="31356300"/>
          <a:ext cx="6096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736600</xdr:colOff>
      <xdr:row>83</xdr:row>
      <xdr:rowOff>63500</xdr:rowOff>
    </xdr:from>
    <xdr:to>
      <xdr:col>4</xdr:col>
      <xdr:colOff>190500</xdr:colOff>
      <xdr:row>85</xdr:row>
      <xdr:rowOff>88900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11B86F5-3847-9B4F-940C-32DB140EC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6000" y="21615400"/>
          <a:ext cx="9779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12</xdr:row>
      <xdr:rowOff>55880</xdr:rowOff>
    </xdr:from>
    <xdr:to>
      <xdr:col>2</xdr:col>
      <xdr:colOff>152400</xdr:colOff>
      <xdr:row>15</xdr:row>
      <xdr:rowOff>12700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150836E-F901-9145-9414-CC97B4E1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" y="3535680"/>
          <a:ext cx="1257300" cy="782320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15</xdr:row>
      <xdr:rowOff>88617</xdr:rowOff>
    </xdr:from>
    <xdr:to>
      <xdr:col>2</xdr:col>
      <xdr:colOff>38100</xdr:colOff>
      <xdr:row>17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6AE6201-9D5B-CD46-86A5-FA24E2406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208790">
          <a:off x="330200" y="4393917"/>
          <a:ext cx="1041400" cy="64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18</xdr:row>
      <xdr:rowOff>76200</xdr:rowOff>
    </xdr:from>
    <xdr:to>
      <xdr:col>2</xdr:col>
      <xdr:colOff>101600</xdr:colOff>
      <xdr:row>20</xdr:row>
      <xdr:rowOff>228600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54DE6FB-FF25-2D4A-BC09-1339CAD4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21260577">
          <a:off x="292100" y="51943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355601</xdr:colOff>
      <xdr:row>21</xdr:row>
      <xdr:rowOff>104422</xdr:rowOff>
    </xdr:from>
    <xdr:to>
      <xdr:col>2</xdr:col>
      <xdr:colOff>38100</xdr:colOff>
      <xdr:row>23</xdr:row>
      <xdr:rowOff>177799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F1E6909-6780-AB41-9780-67DFDE7A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1" y="6035322"/>
          <a:ext cx="1015999" cy="6321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232269</xdr:rowOff>
    </xdr:from>
    <xdr:to>
      <xdr:col>2</xdr:col>
      <xdr:colOff>177800</xdr:colOff>
      <xdr:row>26</xdr:row>
      <xdr:rowOff>241300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21B2A4B-2BA0-E048-A231-CAF20C754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21336397">
          <a:off x="190500" y="6721969"/>
          <a:ext cx="1320800" cy="82183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30</xdr:row>
      <xdr:rowOff>114300</xdr:rowOff>
    </xdr:from>
    <xdr:to>
      <xdr:col>2</xdr:col>
      <xdr:colOff>114300</xdr:colOff>
      <xdr:row>32</xdr:row>
      <xdr:rowOff>215900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73AC424-FA74-B748-95F1-158A6B7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4800" y="86360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33</xdr:row>
      <xdr:rowOff>25400</xdr:rowOff>
    </xdr:from>
    <xdr:to>
      <xdr:col>2</xdr:col>
      <xdr:colOff>101600</xdr:colOff>
      <xdr:row>35</xdr:row>
      <xdr:rowOff>177800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CFC4CD1-4B4E-0E4A-AFEA-2B8FADEA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2100" y="94234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36</xdr:row>
      <xdr:rowOff>63500</xdr:rowOff>
    </xdr:from>
    <xdr:to>
      <xdr:col>2</xdr:col>
      <xdr:colOff>101600</xdr:colOff>
      <xdr:row>38</xdr:row>
      <xdr:rowOff>215900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BF7D504-86A2-F742-9A33-0938A5A70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21380867">
          <a:off x="292100" y="102743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39</xdr:row>
      <xdr:rowOff>76200</xdr:rowOff>
    </xdr:from>
    <xdr:to>
      <xdr:col>2</xdr:col>
      <xdr:colOff>101600</xdr:colOff>
      <xdr:row>41</xdr:row>
      <xdr:rowOff>228600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6D3F622-9B8E-5749-B114-7657B5A7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21377494">
          <a:off x="292100" y="11099800"/>
          <a:ext cx="11430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42</xdr:row>
      <xdr:rowOff>63500</xdr:rowOff>
    </xdr:from>
    <xdr:to>
      <xdr:col>2</xdr:col>
      <xdr:colOff>88900</xdr:colOff>
      <xdr:row>44</xdr:row>
      <xdr:rowOff>215900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FAC64C0-C5B9-EC4C-ACAD-E45E043E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21316606">
          <a:off x="279400" y="11899900"/>
          <a:ext cx="11430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CCF5-B4C0-F743-AE93-82D4B54F2198}">
  <sheetPr>
    <pageSetUpPr fitToPage="1"/>
  </sheetPr>
  <dimension ref="B2:N92"/>
  <sheetViews>
    <sheetView showGridLines="0" tabSelected="1" topLeftCell="A46" zoomScaleNormal="100" zoomScalePageLayoutView="97" workbookViewId="0">
      <selection activeCell="G52" sqref="G52:J52"/>
    </sheetView>
  </sheetViews>
  <sheetFormatPr defaultColWidth="10.6640625" defaultRowHeight="19.5" x14ac:dyDescent="0.4"/>
  <cols>
    <col min="1" max="1" width="4.33203125" style="1" customWidth="1"/>
    <col min="2" max="2" width="10.6640625" style="1"/>
    <col min="3" max="3" width="16.6640625" style="1" customWidth="1"/>
    <col min="4" max="4" width="17.109375" style="1" customWidth="1"/>
    <col min="5" max="8" width="7.5546875" style="1" customWidth="1"/>
    <col min="9" max="9" width="13.6640625" style="2" bestFit="1" customWidth="1"/>
    <col min="10" max="10" width="13.6640625" style="1" bestFit="1" customWidth="1"/>
    <col min="11" max="11" width="7.6640625" style="1" customWidth="1"/>
    <col min="12" max="14" width="14" style="13" customWidth="1"/>
    <col min="15" max="16384" width="10.6640625" style="1"/>
  </cols>
  <sheetData>
    <row r="2" spans="2:14" ht="20.100000000000001" customHeight="1" x14ac:dyDescent="0.4"/>
    <row r="3" spans="2:14" ht="39.75" x14ac:dyDescent="0.4">
      <c r="B3" s="83" t="s">
        <v>0</v>
      </c>
      <c r="C3" s="83"/>
      <c r="D3" s="83"/>
      <c r="E3" s="83"/>
      <c r="F3" s="83"/>
      <c r="G3" s="83"/>
      <c r="H3" s="83"/>
      <c r="I3" s="83"/>
      <c r="J3" s="83"/>
    </row>
    <row r="4" spans="2:14" ht="9.9499999999999993" customHeight="1" x14ac:dyDescent="0.4">
      <c r="B4" s="47"/>
      <c r="C4" s="47"/>
      <c r="D4" s="47"/>
      <c r="E4" s="47"/>
      <c r="F4" s="47"/>
      <c r="G4" s="47"/>
      <c r="H4" s="47"/>
      <c r="I4" s="47"/>
      <c r="J4" s="47"/>
    </row>
    <row r="5" spans="2:14" ht="33" x14ac:dyDescent="0.4">
      <c r="B5" s="84" t="s">
        <v>1</v>
      </c>
      <c r="C5" s="84"/>
      <c r="D5" s="84"/>
      <c r="E5" s="84"/>
      <c r="F5" s="84"/>
      <c r="G5" s="84"/>
      <c r="H5" s="84"/>
      <c r="I5" s="84"/>
      <c r="J5" s="84"/>
    </row>
    <row r="6" spans="2:14" ht="33" x14ac:dyDescent="0.4">
      <c r="B6" s="84" t="s">
        <v>2</v>
      </c>
      <c r="C6" s="84"/>
      <c r="D6" s="84"/>
      <c r="E6" s="84"/>
      <c r="F6" s="84"/>
      <c r="G6" s="84"/>
      <c r="H6" s="84"/>
      <c r="I6" s="84"/>
      <c r="J6" s="84"/>
    </row>
    <row r="7" spans="2:14" ht="9.9499999999999993" customHeight="1" x14ac:dyDescent="0.4">
      <c r="B7" s="47"/>
      <c r="C7" s="47"/>
      <c r="D7" s="47"/>
      <c r="E7" s="47"/>
      <c r="F7" s="47"/>
      <c r="G7" s="47"/>
      <c r="H7" s="47"/>
      <c r="I7" s="47"/>
      <c r="J7" s="47"/>
    </row>
    <row r="8" spans="2:14" ht="20.100000000000001" customHeight="1" x14ac:dyDescent="0.4">
      <c r="B8" s="47"/>
      <c r="C8" s="47"/>
      <c r="D8" s="47"/>
      <c r="E8" s="47"/>
      <c r="F8" s="47"/>
      <c r="G8" s="47"/>
      <c r="H8" s="44"/>
      <c r="J8" s="44" t="s">
        <v>3</v>
      </c>
    </row>
    <row r="9" spans="2:14" ht="20.100000000000001" customHeight="1" x14ac:dyDescent="0.4">
      <c r="B9" s="47"/>
      <c r="C9" s="47"/>
      <c r="D9" s="47"/>
      <c r="E9" s="47"/>
      <c r="F9" s="47"/>
      <c r="G9" s="47"/>
      <c r="H9" s="44"/>
      <c r="J9" s="44" t="s">
        <v>4</v>
      </c>
    </row>
    <row r="10" spans="2:14" x14ac:dyDescent="0.4">
      <c r="H10" s="44"/>
      <c r="J10" s="44" t="s">
        <v>5</v>
      </c>
    </row>
    <row r="11" spans="2:14" ht="25.5" x14ac:dyDescent="0.4">
      <c r="E11" s="88" t="s">
        <v>6</v>
      </c>
      <c r="F11" s="88"/>
      <c r="G11" s="88"/>
      <c r="H11" s="88"/>
      <c r="L11" s="1"/>
      <c r="M11" s="1"/>
      <c r="N11" s="1"/>
    </row>
    <row r="12" spans="2:14" s="21" customFormat="1" ht="20.25" thickBot="1" x14ac:dyDescent="0.45">
      <c r="B12" s="37"/>
      <c r="C12" s="37" t="s">
        <v>7</v>
      </c>
      <c r="D12" s="37" t="s">
        <v>8</v>
      </c>
      <c r="E12" s="33" t="s">
        <v>9</v>
      </c>
      <c r="F12" s="33" t="s">
        <v>10</v>
      </c>
      <c r="G12" s="33" t="s">
        <v>11</v>
      </c>
      <c r="H12" s="33" t="s">
        <v>12</v>
      </c>
      <c r="I12" s="38" t="s">
        <v>13</v>
      </c>
      <c r="J12" s="38" t="s">
        <v>14</v>
      </c>
    </row>
    <row r="13" spans="2:14" ht="20.25" thickTop="1" x14ac:dyDescent="0.4">
      <c r="B13" s="85"/>
      <c r="C13" s="3"/>
      <c r="D13" s="3"/>
      <c r="E13" s="76">
        <v>1</v>
      </c>
      <c r="F13" s="78"/>
      <c r="G13" s="80"/>
      <c r="H13" s="82"/>
      <c r="I13" s="6"/>
      <c r="J13" s="24"/>
      <c r="L13" s="1"/>
      <c r="M13" s="1"/>
      <c r="N13" s="1"/>
    </row>
    <row r="14" spans="2:14" ht="24" x14ac:dyDescent="0.4">
      <c r="B14" s="86"/>
      <c r="C14" s="9" t="s">
        <v>15</v>
      </c>
      <c r="D14" s="19" t="s">
        <v>16</v>
      </c>
      <c r="E14" s="67"/>
      <c r="F14" s="68"/>
      <c r="G14" s="69"/>
      <c r="H14" s="70"/>
      <c r="I14" s="7">
        <v>30000</v>
      </c>
      <c r="J14" s="25">
        <f>I14*1.1</f>
        <v>33000</v>
      </c>
      <c r="L14" s="1"/>
      <c r="M14" s="1"/>
      <c r="N14" s="1"/>
    </row>
    <row r="15" spans="2:14" x14ac:dyDescent="0.4">
      <c r="B15" s="87"/>
      <c r="C15" s="5"/>
      <c r="D15" s="17" t="s">
        <v>17</v>
      </c>
      <c r="E15" s="67"/>
      <c r="F15" s="68"/>
      <c r="G15" s="69"/>
      <c r="H15" s="70"/>
      <c r="I15" s="8"/>
      <c r="J15" s="26"/>
      <c r="L15" s="1"/>
      <c r="M15" s="1"/>
      <c r="N15" s="1"/>
    </row>
    <row r="16" spans="2:14" x14ac:dyDescent="0.4">
      <c r="B16" s="48"/>
      <c r="C16" s="4"/>
      <c r="D16" s="4"/>
      <c r="E16" s="67"/>
      <c r="F16" s="68"/>
      <c r="G16" s="69"/>
      <c r="H16" s="70"/>
      <c r="I16" s="7"/>
      <c r="J16" s="27"/>
      <c r="L16" s="1"/>
      <c r="M16" s="1"/>
      <c r="N16" s="1"/>
    </row>
    <row r="17" spans="2:14" ht="24" x14ac:dyDescent="0.4">
      <c r="B17" s="48"/>
      <c r="C17" s="9" t="s">
        <v>18</v>
      </c>
      <c r="D17" s="19" t="s">
        <v>19</v>
      </c>
      <c r="E17" s="67"/>
      <c r="F17" s="68"/>
      <c r="G17" s="69"/>
      <c r="H17" s="70"/>
      <c r="I17" s="7">
        <v>43000</v>
      </c>
      <c r="J17" s="25">
        <f>I17*1.1</f>
        <v>47300.000000000007</v>
      </c>
      <c r="L17" s="1"/>
      <c r="M17" s="1"/>
      <c r="N17" s="1"/>
    </row>
    <row r="18" spans="2:14" x14ac:dyDescent="0.4">
      <c r="B18" s="49"/>
      <c r="C18" s="5"/>
      <c r="D18" s="17" t="s">
        <v>20</v>
      </c>
      <c r="E18" s="67"/>
      <c r="F18" s="68"/>
      <c r="G18" s="69"/>
      <c r="H18" s="70"/>
      <c r="I18" s="8"/>
      <c r="J18" s="26"/>
      <c r="L18" s="1"/>
      <c r="M18" s="1"/>
      <c r="N18" s="1"/>
    </row>
    <row r="19" spans="2:14" x14ac:dyDescent="0.4">
      <c r="B19" s="48"/>
      <c r="C19" s="4"/>
      <c r="D19" s="4"/>
      <c r="E19" s="67"/>
      <c r="F19" s="68"/>
      <c r="G19" s="69"/>
      <c r="H19" s="70"/>
      <c r="I19" s="7"/>
      <c r="J19" s="27"/>
      <c r="L19" s="1"/>
      <c r="M19" s="1"/>
      <c r="N19" s="1"/>
    </row>
    <row r="20" spans="2:14" ht="24" x14ac:dyDescent="0.4">
      <c r="B20" s="48"/>
      <c r="C20" s="9" t="s">
        <v>21</v>
      </c>
      <c r="D20" s="19" t="s">
        <v>22</v>
      </c>
      <c r="E20" s="67"/>
      <c r="F20" s="68"/>
      <c r="G20" s="69"/>
      <c r="H20" s="70"/>
      <c r="I20" s="7">
        <v>48000</v>
      </c>
      <c r="J20" s="25">
        <f>I20*1.1</f>
        <v>52800.000000000007</v>
      </c>
      <c r="L20" s="1"/>
      <c r="M20" s="1"/>
      <c r="N20" s="1"/>
    </row>
    <row r="21" spans="2:14" x14ac:dyDescent="0.4">
      <c r="B21" s="49"/>
      <c r="C21" s="5"/>
      <c r="D21" s="17" t="s">
        <v>23</v>
      </c>
      <c r="E21" s="67"/>
      <c r="F21" s="68"/>
      <c r="G21" s="69"/>
      <c r="H21" s="70"/>
      <c r="I21" s="8"/>
      <c r="J21" s="26"/>
      <c r="L21" s="1"/>
      <c r="M21" s="1"/>
      <c r="N21" s="1"/>
    </row>
    <row r="22" spans="2:14" x14ac:dyDescent="0.4">
      <c r="B22" s="48"/>
      <c r="C22" s="4"/>
      <c r="D22" s="4"/>
      <c r="E22" s="67"/>
      <c r="F22" s="68"/>
      <c r="G22" s="69"/>
      <c r="H22" s="70"/>
      <c r="I22" s="7"/>
      <c r="J22" s="27"/>
      <c r="L22" s="1"/>
      <c r="M22" s="1"/>
      <c r="N22" s="1"/>
    </row>
    <row r="23" spans="2:14" ht="24" x14ac:dyDescent="0.4">
      <c r="B23" s="48"/>
      <c r="C23" s="9" t="s">
        <v>24</v>
      </c>
      <c r="D23" s="19" t="s">
        <v>25</v>
      </c>
      <c r="E23" s="67"/>
      <c r="F23" s="68"/>
      <c r="G23" s="69"/>
      <c r="H23" s="70"/>
      <c r="I23" s="7">
        <v>55000</v>
      </c>
      <c r="J23" s="25">
        <f>I23*1.1</f>
        <v>60500.000000000007</v>
      </c>
      <c r="L23" s="1"/>
      <c r="M23" s="1"/>
      <c r="N23" s="1"/>
    </row>
    <row r="24" spans="2:14" x14ac:dyDescent="0.4">
      <c r="B24" s="49"/>
      <c r="C24" s="5"/>
      <c r="D24" s="17" t="s">
        <v>26</v>
      </c>
      <c r="E24" s="67"/>
      <c r="F24" s="68"/>
      <c r="G24" s="69"/>
      <c r="H24" s="70"/>
      <c r="I24" s="8"/>
      <c r="J24" s="26"/>
      <c r="L24" s="1"/>
      <c r="M24" s="1"/>
      <c r="N24" s="1"/>
    </row>
    <row r="25" spans="2:14" x14ac:dyDescent="0.4">
      <c r="B25" s="48"/>
      <c r="C25" s="4"/>
      <c r="D25" s="4"/>
      <c r="E25" s="67"/>
      <c r="F25" s="68"/>
      <c r="G25" s="69"/>
      <c r="H25" s="70"/>
      <c r="I25" s="7"/>
      <c r="J25" s="27"/>
      <c r="L25" s="1"/>
      <c r="M25" s="1"/>
      <c r="N25" s="1"/>
    </row>
    <row r="26" spans="2:14" ht="24" x14ac:dyDescent="0.4">
      <c r="B26" s="48"/>
      <c r="C26" s="9" t="s">
        <v>27</v>
      </c>
      <c r="D26" s="19" t="s">
        <v>28</v>
      </c>
      <c r="E26" s="67"/>
      <c r="F26" s="68"/>
      <c r="G26" s="69"/>
      <c r="H26" s="70"/>
      <c r="I26" s="7">
        <v>56000</v>
      </c>
      <c r="J26" s="25">
        <f>I26*1.1</f>
        <v>61600.000000000007</v>
      </c>
      <c r="L26" s="1"/>
      <c r="M26" s="1"/>
      <c r="N26" s="1"/>
    </row>
    <row r="27" spans="2:14" x14ac:dyDescent="0.4">
      <c r="B27" s="49"/>
      <c r="C27" s="5"/>
      <c r="D27" s="17" t="s">
        <v>29</v>
      </c>
      <c r="E27" s="67"/>
      <c r="F27" s="68"/>
      <c r="G27" s="69"/>
      <c r="H27" s="70"/>
      <c r="I27" s="8"/>
      <c r="J27" s="26"/>
      <c r="L27" s="1"/>
      <c r="M27" s="1"/>
      <c r="N27" s="1"/>
    </row>
    <row r="28" spans="2:14" ht="20.25" thickBot="1" x14ac:dyDescent="0.45">
      <c r="B28" s="48"/>
      <c r="C28" s="4"/>
      <c r="D28" s="4"/>
      <c r="E28" s="71"/>
      <c r="F28" s="72"/>
      <c r="G28" s="73"/>
      <c r="H28" s="74"/>
      <c r="I28" s="7"/>
      <c r="J28" s="25"/>
      <c r="L28" s="1"/>
      <c r="M28" s="1"/>
      <c r="N28" s="1"/>
    </row>
    <row r="29" spans="2:14" ht="25.5" thickTop="1" thickBot="1" x14ac:dyDescent="0.45">
      <c r="B29" s="48"/>
      <c r="C29" s="9" t="s">
        <v>30</v>
      </c>
      <c r="D29" s="20" t="s">
        <v>31</v>
      </c>
      <c r="E29" s="75"/>
      <c r="F29" s="77"/>
      <c r="G29" s="79"/>
      <c r="H29" s="81"/>
      <c r="I29" s="46">
        <f xml:space="preserve"> I14+I17+I20+I23+I26</f>
        <v>232000</v>
      </c>
      <c r="J29" s="25">
        <f>I29*1.1</f>
        <v>255200.00000000003</v>
      </c>
      <c r="L29" s="1"/>
      <c r="M29" s="1"/>
      <c r="N29" s="1"/>
    </row>
    <row r="30" spans="2:14" ht="27" thickTop="1" thickBot="1" x14ac:dyDescent="0.45">
      <c r="B30" s="28"/>
      <c r="C30" s="11"/>
      <c r="D30" s="18"/>
      <c r="E30" s="75"/>
      <c r="F30" s="77"/>
      <c r="G30" s="79"/>
      <c r="H30" s="81"/>
      <c r="I30" s="16"/>
      <c r="J30" s="29"/>
      <c r="L30" s="1"/>
      <c r="M30" s="1"/>
      <c r="N30" s="1"/>
    </row>
    <row r="31" spans="2:14" ht="21" thickTop="1" thickBot="1" x14ac:dyDescent="0.45">
      <c r="B31" s="30"/>
      <c r="C31" s="3"/>
      <c r="D31" s="3"/>
      <c r="E31" s="75">
        <v>1</v>
      </c>
      <c r="F31" s="77"/>
      <c r="G31" s="79"/>
      <c r="H31" s="81"/>
      <c r="I31" s="6"/>
      <c r="J31" s="24"/>
      <c r="L31" s="1"/>
      <c r="M31" s="1"/>
      <c r="N31" s="1"/>
    </row>
    <row r="32" spans="2:14" ht="25.5" thickTop="1" thickBot="1" x14ac:dyDescent="0.45">
      <c r="B32" s="31"/>
      <c r="C32" s="9" t="s">
        <v>32</v>
      </c>
      <c r="D32" s="19" t="s">
        <v>33</v>
      </c>
      <c r="E32" s="75"/>
      <c r="F32" s="77"/>
      <c r="G32" s="79"/>
      <c r="H32" s="81"/>
      <c r="I32" s="7">
        <v>48000</v>
      </c>
      <c r="J32" s="25">
        <f>I32*1.1</f>
        <v>52800.000000000007</v>
      </c>
      <c r="L32" s="1"/>
      <c r="M32" s="1"/>
      <c r="N32" s="1"/>
    </row>
    <row r="33" spans="2:14" ht="20.25" thickTop="1" x14ac:dyDescent="0.4">
      <c r="B33" s="32"/>
      <c r="C33" s="5"/>
      <c r="D33" s="17" t="s">
        <v>34</v>
      </c>
      <c r="E33" s="76"/>
      <c r="F33" s="78"/>
      <c r="G33" s="80"/>
      <c r="H33" s="82"/>
      <c r="I33" s="8"/>
      <c r="J33" s="26"/>
      <c r="L33" s="1"/>
      <c r="M33" s="1"/>
      <c r="N33" s="1"/>
    </row>
    <row r="34" spans="2:14" x14ac:dyDescent="0.4">
      <c r="B34" s="48"/>
      <c r="C34" s="4"/>
      <c r="D34" s="4"/>
      <c r="E34" s="67"/>
      <c r="F34" s="68"/>
      <c r="G34" s="69"/>
      <c r="H34" s="70"/>
      <c r="I34" s="7"/>
      <c r="J34" s="27"/>
      <c r="L34" s="1"/>
      <c r="M34" s="1"/>
      <c r="N34" s="1"/>
    </row>
    <row r="35" spans="2:14" ht="24" x14ac:dyDescent="0.4">
      <c r="B35" s="48"/>
      <c r="C35" s="9" t="s">
        <v>35</v>
      </c>
      <c r="D35" s="19" t="s">
        <v>36</v>
      </c>
      <c r="E35" s="67"/>
      <c r="F35" s="68"/>
      <c r="G35" s="69"/>
      <c r="H35" s="70"/>
      <c r="I35" s="7">
        <v>51000</v>
      </c>
      <c r="J35" s="25">
        <f>I35*1.1</f>
        <v>56100.000000000007</v>
      </c>
      <c r="L35" s="1"/>
      <c r="M35" s="1"/>
      <c r="N35" s="1"/>
    </row>
    <row r="36" spans="2:14" x14ac:dyDescent="0.4">
      <c r="B36" s="49"/>
      <c r="C36" s="5"/>
      <c r="D36" s="17" t="s">
        <v>37</v>
      </c>
      <c r="E36" s="67"/>
      <c r="F36" s="68"/>
      <c r="G36" s="69"/>
      <c r="H36" s="70"/>
      <c r="I36" s="8"/>
      <c r="J36" s="26"/>
      <c r="L36" s="1"/>
      <c r="M36" s="1"/>
      <c r="N36" s="1"/>
    </row>
    <row r="37" spans="2:14" x14ac:dyDescent="0.4">
      <c r="B37" s="48"/>
      <c r="C37" s="4"/>
      <c r="D37" s="4"/>
      <c r="E37" s="67"/>
      <c r="F37" s="68"/>
      <c r="G37" s="69"/>
      <c r="H37" s="70"/>
      <c r="I37" s="7"/>
      <c r="J37" s="27"/>
      <c r="L37" s="1"/>
      <c r="M37" s="1"/>
      <c r="N37" s="1"/>
    </row>
    <row r="38" spans="2:14" ht="24" x14ac:dyDescent="0.4">
      <c r="B38" s="48"/>
      <c r="C38" s="9" t="s">
        <v>38</v>
      </c>
      <c r="D38" s="19" t="s">
        <v>39</v>
      </c>
      <c r="E38" s="67"/>
      <c r="F38" s="68"/>
      <c r="G38" s="69"/>
      <c r="H38" s="70"/>
      <c r="I38" s="7">
        <v>52000</v>
      </c>
      <c r="J38" s="25">
        <f>I38*1.1</f>
        <v>57200.000000000007</v>
      </c>
      <c r="L38" s="1"/>
      <c r="M38" s="1"/>
      <c r="N38" s="1"/>
    </row>
    <row r="39" spans="2:14" x14ac:dyDescent="0.4">
      <c r="B39" s="49"/>
      <c r="C39" s="5"/>
      <c r="D39" s="17" t="s">
        <v>40</v>
      </c>
      <c r="E39" s="67"/>
      <c r="F39" s="68"/>
      <c r="G39" s="69"/>
      <c r="H39" s="70"/>
      <c r="I39" s="8"/>
      <c r="J39" s="26"/>
      <c r="L39" s="1"/>
      <c r="M39" s="1"/>
      <c r="N39" s="1"/>
    </row>
    <row r="40" spans="2:14" x14ac:dyDescent="0.4">
      <c r="B40" s="48"/>
      <c r="C40" s="4"/>
      <c r="D40" s="4"/>
      <c r="E40" s="67"/>
      <c r="F40" s="68"/>
      <c r="G40" s="69"/>
      <c r="H40" s="70"/>
      <c r="I40" s="7"/>
      <c r="J40" s="27"/>
      <c r="L40" s="1"/>
      <c r="M40" s="1"/>
      <c r="N40" s="1"/>
    </row>
    <row r="41" spans="2:14" ht="24" x14ac:dyDescent="0.4">
      <c r="B41" s="48"/>
      <c r="C41" s="9" t="s">
        <v>41</v>
      </c>
      <c r="D41" s="19" t="s">
        <v>42</v>
      </c>
      <c r="E41" s="67"/>
      <c r="F41" s="68"/>
      <c r="G41" s="69"/>
      <c r="H41" s="70"/>
      <c r="I41" s="7">
        <v>58000</v>
      </c>
      <c r="J41" s="25">
        <f>I41*1.1</f>
        <v>63800.000000000007</v>
      </c>
      <c r="L41" s="1"/>
      <c r="M41" s="1"/>
      <c r="N41" s="1"/>
    </row>
    <row r="42" spans="2:14" x14ac:dyDescent="0.4">
      <c r="B42" s="49"/>
      <c r="C42" s="5"/>
      <c r="D42" s="17" t="s">
        <v>43</v>
      </c>
      <c r="E42" s="67"/>
      <c r="F42" s="68"/>
      <c r="G42" s="69"/>
      <c r="H42" s="70"/>
      <c r="I42" s="8"/>
      <c r="J42" s="26"/>
      <c r="L42" s="1"/>
      <c r="M42" s="1"/>
      <c r="N42" s="1"/>
    </row>
    <row r="43" spans="2:14" s="12" customFormat="1" x14ac:dyDescent="0.4">
      <c r="B43" s="48"/>
      <c r="C43" s="4"/>
      <c r="D43" s="4"/>
      <c r="E43" s="67"/>
      <c r="F43" s="68"/>
      <c r="G43" s="69"/>
      <c r="H43" s="70"/>
      <c r="I43" s="7"/>
      <c r="J43" s="27"/>
    </row>
    <row r="44" spans="2:14" s="12" customFormat="1" ht="24" customHeight="1" x14ac:dyDescent="0.4">
      <c r="B44" s="48"/>
      <c r="C44" s="9" t="s">
        <v>44</v>
      </c>
      <c r="D44" s="19" t="s">
        <v>45</v>
      </c>
      <c r="E44" s="67"/>
      <c r="F44" s="68"/>
      <c r="G44" s="69"/>
      <c r="H44" s="70"/>
      <c r="I44" s="7">
        <v>61000</v>
      </c>
      <c r="J44" s="25">
        <f>I44*1.1</f>
        <v>67100</v>
      </c>
      <c r="K44" s="15"/>
      <c r="L44" s="15"/>
    </row>
    <row r="45" spans="2:14" x14ac:dyDescent="0.4">
      <c r="B45" s="49"/>
      <c r="C45" s="5"/>
      <c r="D45" s="17" t="s">
        <v>46</v>
      </c>
      <c r="E45" s="67"/>
      <c r="F45" s="68"/>
      <c r="G45" s="69"/>
      <c r="H45" s="70"/>
      <c r="I45" s="8"/>
      <c r="J45" s="26"/>
      <c r="L45" s="15"/>
    </row>
    <row r="46" spans="2:14" x14ac:dyDescent="0.4">
      <c r="B46" s="48"/>
      <c r="C46" s="4"/>
      <c r="D46" s="4"/>
      <c r="E46" s="67"/>
      <c r="F46" s="68"/>
      <c r="G46" s="69"/>
      <c r="H46" s="70"/>
      <c r="I46" s="7"/>
      <c r="J46" s="25"/>
      <c r="L46" s="15"/>
    </row>
    <row r="47" spans="2:14" ht="24" x14ac:dyDescent="0.4">
      <c r="B47" s="48"/>
      <c r="C47" s="9" t="s">
        <v>47</v>
      </c>
      <c r="D47" s="20" t="s">
        <v>48</v>
      </c>
      <c r="E47" s="67"/>
      <c r="F47" s="68"/>
      <c r="G47" s="69"/>
      <c r="H47" s="70"/>
      <c r="I47" s="7">
        <f>I32+I35+I38+I41+I44</f>
        <v>270000</v>
      </c>
      <c r="J47" s="25">
        <f>I47*1.1</f>
        <v>297000</v>
      </c>
    </row>
    <row r="48" spans="2:14" ht="26.25" thickBot="1" x14ac:dyDescent="0.45">
      <c r="B48" s="28"/>
      <c r="C48" s="11"/>
      <c r="D48" s="18"/>
      <c r="E48" s="71"/>
      <c r="F48" s="72"/>
      <c r="G48" s="73"/>
      <c r="H48" s="74"/>
      <c r="I48" s="16"/>
      <c r="J48" s="29"/>
    </row>
    <row r="49" spans="2:10" ht="9.9499999999999993" customHeight="1" thickTop="1" thickBot="1" x14ac:dyDescent="0.45"/>
    <row r="50" spans="2:10" ht="26.25" thickBot="1" x14ac:dyDescent="0.45">
      <c r="D50" s="39" t="s">
        <v>49</v>
      </c>
      <c r="E50" s="40">
        <f>SUM(E13:E48)</f>
        <v>2</v>
      </c>
      <c r="F50" s="41">
        <f t="shared" ref="F50:H50" si="0">SUM(F13:F48)</f>
        <v>0</v>
      </c>
      <c r="G50" s="43">
        <f t="shared" si="0"/>
        <v>0</v>
      </c>
      <c r="H50" s="42">
        <f t="shared" si="0"/>
        <v>0</v>
      </c>
      <c r="I50" s="22">
        <f>SUM(E13:H15)*I14+SUM(E16:H18)*I17+SUM(E19:H21)*I20+SUM(E22:H24)*I23+SUM(E25:H27)*I26+SUM(E28:H30)*I29+SUM(E31:H33)*I32+SUM(E34:H36)*I35+SUM(E37:H39)*I38+SUM(E40:H42)*I41+SUM(E43:H45)*I44+SUM(E46:H48)*I47</f>
        <v>78000</v>
      </c>
      <c r="J50" s="23">
        <f>I50*1.1</f>
        <v>85800</v>
      </c>
    </row>
    <row r="51" spans="2:10" ht="9.9499999999999993" customHeight="1" thickBot="1" x14ac:dyDescent="0.45"/>
    <row r="52" spans="2:10" x14ac:dyDescent="0.4">
      <c r="B52" s="34" t="s">
        <v>50</v>
      </c>
      <c r="C52" s="50" t="s">
        <v>55</v>
      </c>
      <c r="D52" s="51"/>
      <c r="E52" s="63" t="s">
        <v>51</v>
      </c>
      <c r="F52" s="64"/>
      <c r="G52" s="52" t="s">
        <v>56</v>
      </c>
      <c r="H52" s="53"/>
      <c r="I52" s="53"/>
      <c r="J52" s="54"/>
    </row>
    <row r="53" spans="2:10" x14ac:dyDescent="0.4">
      <c r="B53" s="35" t="s">
        <v>52</v>
      </c>
      <c r="C53" s="58">
        <v>566455650</v>
      </c>
      <c r="D53" s="59"/>
      <c r="E53" s="65" t="s">
        <v>53</v>
      </c>
      <c r="F53" s="66"/>
      <c r="G53" s="55" t="s">
        <v>57</v>
      </c>
      <c r="H53" s="56"/>
      <c r="I53" s="56"/>
      <c r="J53" s="57"/>
    </row>
    <row r="54" spans="2:10" ht="20.25" thickBot="1" x14ac:dyDescent="0.45">
      <c r="B54" s="36" t="s">
        <v>54</v>
      </c>
      <c r="C54" s="60" t="s">
        <v>58</v>
      </c>
      <c r="D54" s="61"/>
      <c r="E54" s="61"/>
      <c r="F54" s="61"/>
      <c r="G54" s="61"/>
      <c r="H54" s="61"/>
      <c r="I54" s="61"/>
      <c r="J54" s="62"/>
    </row>
    <row r="56" spans="2:10" x14ac:dyDescent="0.4">
      <c r="D56" s="45"/>
    </row>
    <row r="67" spans="2:14" s="12" customFormat="1" x14ac:dyDescent="0.4">
      <c r="B67" s="1"/>
      <c r="C67" s="1"/>
      <c r="D67" s="1"/>
      <c r="E67" s="1"/>
      <c r="F67" s="1"/>
      <c r="G67" s="1"/>
      <c r="H67" s="1"/>
      <c r="I67" s="2"/>
      <c r="J67" s="1"/>
      <c r="K67" s="1"/>
      <c r="L67" s="13"/>
      <c r="M67" s="15"/>
      <c r="N67" s="15"/>
    </row>
    <row r="68" spans="2:14" s="12" customFormat="1" ht="36" customHeight="1" x14ac:dyDescent="0.4">
      <c r="B68" s="1"/>
      <c r="C68" s="1"/>
      <c r="D68" s="1"/>
      <c r="E68" s="1"/>
      <c r="F68" s="1"/>
      <c r="G68" s="1"/>
      <c r="H68" s="1"/>
      <c r="I68" s="2"/>
      <c r="J68" s="1"/>
      <c r="K68" s="1"/>
      <c r="L68" s="13"/>
      <c r="M68" s="15"/>
      <c r="N68" s="15"/>
    </row>
    <row r="69" spans="2:14" x14ac:dyDescent="0.4">
      <c r="L69" s="15"/>
    </row>
    <row r="70" spans="2:14" x14ac:dyDescent="0.4">
      <c r="L70" s="15"/>
    </row>
    <row r="71" spans="2:14" s="10" customFormat="1" x14ac:dyDescent="0.4">
      <c r="B71" s="1"/>
      <c r="C71" s="1"/>
      <c r="D71" s="1"/>
      <c r="E71" s="1"/>
      <c r="F71" s="1"/>
      <c r="G71" s="1"/>
      <c r="H71" s="1"/>
      <c r="I71" s="2"/>
      <c r="J71" s="1"/>
      <c r="K71" s="1"/>
      <c r="L71" s="13"/>
      <c r="M71" s="14"/>
      <c r="N71" s="14"/>
    </row>
    <row r="73" spans="2:14" x14ac:dyDescent="0.4">
      <c r="L73" s="14"/>
    </row>
    <row r="88" spans="11:11" x14ac:dyDescent="0.4">
      <c r="K88" s="12"/>
    </row>
    <row r="89" spans="11:11" x14ac:dyDescent="0.4">
      <c r="K89" s="12"/>
    </row>
    <row r="92" spans="11:11" x14ac:dyDescent="0.4">
      <c r="K92" s="10"/>
    </row>
  </sheetData>
  <sheetProtection sheet="1" objects="1" scenarios="1" selectLockedCells="1"/>
  <mergeCells count="60">
    <mergeCell ref="E19:E21"/>
    <mergeCell ref="F19:F21"/>
    <mergeCell ref="G19:G21"/>
    <mergeCell ref="H19:H21"/>
    <mergeCell ref="E22:E24"/>
    <mergeCell ref="F22:F24"/>
    <mergeCell ref="G22:G24"/>
    <mergeCell ref="H22:H24"/>
    <mergeCell ref="E16:E18"/>
    <mergeCell ref="F16:F18"/>
    <mergeCell ref="G16:G18"/>
    <mergeCell ref="B13:B15"/>
    <mergeCell ref="E11:H11"/>
    <mergeCell ref="H16:H18"/>
    <mergeCell ref="B3:J3"/>
    <mergeCell ref="E13:E15"/>
    <mergeCell ref="F13:F15"/>
    <mergeCell ref="G13:G15"/>
    <mergeCell ref="H13:H15"/>
    <mergeCell ref="B6:J6"/>
    <mergeCell ref="B5:J5"/>
    <mergeCell ref="E25:E27"/>
    <mergeCell ref="F25:F27"/>
    <mergeCell ref="G25:G27"/>
    <mergeCell ref="H25:H27"/>
    <mergeCell ref="E28:E30"/>
    <mergeCell ref="F28:F30"/>
    <mergeCell ref="G28:G30"/>
    <mergeCell ref="H28:H30"/>
    <mergeCell ref="E31:E33"/>
    <mergeCell ref="F31:F33"/>
    <mergeCell ref="G31:G33"/>
    <mergeCell ref="H31:H33"/>
    <mergeCell ref="E34:E36"/>
    <mergeCell ref="F34:F36"/>
    <mergeCell ref="G34:G36"/>
    <mergeCell ref="H34:H36"/>
    <mergeCell ref="E37:E39"/>
    <mergeCell ref="F37:F39"/>
    <mergeCell ref="G37:G39"/>
    <mergeCell ref="H37:H39"/>
    <mergeCell ref="E40:E42"/>
    <mergeCell ref="F40:F42"/>
    <mergeCell ref="G40:G42"/>
    <mergeCell ref="H40:H42"/>
    <mergeCell ref="E43:E45"/>
    <mergeCell ref="F43:F45"/>
    <mergeCell ref="G43:G45"/>
    <mergeCell ref="H43:H45"/>
    <mergeCell ref="E46:E48"/>
    <mergeCell ref="F46:F48"/>
    <mergeCell ref="G46:G48"/>
    <mergeCell ref="H46:H48"/>
    <mergeCell ref="C52:D52"/>
    <mergeCell ref="G52:J52"/>
    <mergeCell ref="G53:J53"/>
    <mergeCell ref="C53:D53"/>
    <mergeCell ref="C54:J54"/>
    <mergeCell ref="E52:F52"/>
    <mergeCell ref="E53:F53"/>
  </mergeCells>
  <phoneticPr fontId="1"/>
  <pageMargins left="0.25" right="0.25" top="0.75" bottom="0.75" header="0.3" footer="0.3"/>
  <pageSetup paperSize="9" scale="6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坂爪 希士丸</dc:creator>
  <cp:keywords/>
  <dc:description/>
  <cp:lastModifiedBy>三島 弘</cp:lastModifiedBy>
  <cp:revision/>
  <dcterms:created xsi:type="dcterms:W3CDTF">2021-12-02T08:32:29Z</dcterms:created>
  <dcterms:modified xsi:type="dcterms:W3CDTF">2022-11-04T11:31:46Z</dcterms:modified>
  <cp:category/>
  <cp:contentStatus/>
</cp:coreProperties>
</file>